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95" yWindow="15" windowWidth="11295" windowHeight="59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<sst xmlns="http://schemas.openxmlformats.org/spreadsheetml/2006/main" count="29" uniqueCount="23">
  <si>
    <t>Вопрос</t>
  </si>
  <si>
    <t>Ответ</t>
  </si>
  <si>
    <t>1. От каких величин зависит высота звука?</t>
  </si>
  <si>
    <t>частоты</t>
  </si>
  <si>
    <t>2. Скорость звука в морской воде?</t>
  </si>
  <si>
    <t>3.Тембр звука определяется</t>
  </si>
  <si>
    <t>4. Какова скорость распространения</t>
  </si>
  <si>
    <t xml:space="preserve">волны, если длина волны 2м, а частота </t>
  </si>
  <si>
    <t>200 Гц?</t>
  </si>
  <si>
    <t>5.Какие из перечисленных ниже волн не</t>
  </si>
  <si>
    <t>являются механическими?</t>
  </si>
  <si>
    <t>6. В струне возникает стоячая волна.</t>
  </si>
  <si>
    <t>Длина падающей и отражённой волны L.</t>
  </si>
  <si>
    <t>Какого расстояние между соседними</t>
  </si>
  <si>
    <t>узлами?</t>
  </si>
  <si>
    <t>L/2</t>
  </si>
  <si>
    <t>Оценка</t>
  </si>
  <si>
    <t>7.Какова скорость света в вакууме?</t>
  </si>
  <si>
    <t>300000км/с</t>
  </si>
  <si>
    <t xml:space="preserve">Количество верных </t>
  </si>
  <si>
    <t>амплитуды</t>
  </si>
  <si>
    <t>формой колебаний</t>
  </si>
  <si>
    <t>Световые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</si>
</sst>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10"/>
      <color indexed="10"/>
      <name val="Arial Cyr"/>
      <family val="2"/>
    </font>
    <font>
      <sz val="26"/>
      <color indexed="10"/>
      <name val="Arial Cyr"/>
      <family val="2"/>
    </font>
    <font>
      <b/>
      <sz val="12"/>
      <color indexed="10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0</xdr:row>
      <xdr:rowOff>47625</xdr:rowOff>
    </xdr:from>
    <xdr:to>
      <xdr:col>10</xdr:col>
      <xdr:colOff>142875</xdr:colOff>
      <xdr:row>3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581025" y="47625"/>
          <a:ext cx="6419850" cy="476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100000"/>
                  </a:srgbClr>
                </a:outerShdw>
              </a:effectLst>
              <a:latin typeface="Arial"/>
              <a:cs typeface="Arial"/>
            </a:rPr>
            <a:t>Звуковые волны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7">
      <selection activeCell="D31" sqref="D31:E31"/>
    </sheetView>
  </sheetViews>
  <sheetFormatPr defaultColWidth="9.00390625" defaultRowHeight="12.75"/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7" ht="12.75">
      <c r="A7" t="s">
        <v>0</v>
      </c>
    </row>
    <row r="8" spans="1:4" ht="12.75">
      <c r="A8" s="2" t="s">
        <v>2</v>
      </c>
      <c r="B8" s="2"/>
      <c r="C8" s="2"/>
      <c r="D8" s="2"/>
    </row>
    <row r="9" spans="1:9" ht="12.75">
      <c r="A9" s="2"/>
      <c r="B9" s="2"/>
      <c r="C9" s="2"/>
      <c r="D9" s="2"/>
      <c r="F9" t="s">
        <v>1</v>
      </c>
      <c r="G9" s="1" t="s">
        <v>3</v>
      </c>
      <c r="H9" s="1" t="s">
        <v>20</v>
      </c>
      <c r="I9" t="b">
        <f>IF(G9="частоты",TRUE,"ошибка")</f>
        <v>1</v>
      </c>
    </row>
    <row r="11" spans="1:9" ht="12.75">
      <c r="A11" s="2" t="s">
        <v>4</v>
      </c>
      <c r="B11" s="2"/>
      <c r="C11" s="2"/>
      <c r="D11" s="2"/>
      <c r="F11" t="s">
        <v>1</v>
      </c>
      <c r="G11" s="1">
        <v>1284</v>
      </c>
      <c r="H11" s="1"/>
      <c r="I11" t="str">
        <f>IF(G11=1435,TRUE,"ошибка")</f>
        <v>ошибка</v>
      </c>
    </row>
    <row r="13" spans="1:9" ht="12.75">
      <c r="A13" s="2" t="s">
        <v>5</v>
      </c>
      <c r="B13" s="2"/>
      <c r="C13" s="2"/>
      <c r="D13" s="2"/>
      <c r="F13" t="s">
        <v>1</v>
      </c>
      <c r="G13" s="1" t="s">
        <v>21</v>
      </c>
      <c r="H13" s="1"/>
      <c r="I13" t="b">
        <f>IF(G13="формой колебаний",TRUE,"ошибка")</f>
        <v>1</v>
      </c>
    </row>
    <row r="15" spans="1:4" ht="12.75">
      <c r="A15" s="2" t="s">
        <v>6</v>
      </c>
      <c r="B15" s="2"/>
      <c r="C15" s="2"/>
      <c r="D15" s="2"/>
    </row>
    <row r="16" spans="1:4" ht="12.75">
      <c r="A16" s="2" t="s">
        <v>7</v>
      </c>
      <c r="B16" s="2"/>
      <c r="C16" s="2"/>
      <c r="D16" s="2"/>
    </row>
    <row r="17" spans="1:9" ht="12.75">
      <c r="A17" s="2" t="s">
        <v>8</v>
      </c>
      <c r="B17" s="2"/>
      <c r="C17" s="2"/>
      <c r="D17" s="2"/>
      <c r="F17" t="s">
        <v>1</v>
      </c>
      <c r="G17" s="1">
        <v>100</v>
      </c>
      <c r="H17" s="1"/>
      <c r="I17" t="str">
        <f>IF(G17=400,TRUE,"ошибка")</f>
        <v>ошибка</v>
      </c>
    </row>
    <row r="19" spans="1:4" ht="12.75">
      <c r="A19" s="2" t="s">
        <v>9</v>
      </c>
      <c r="B19" s="2"/>
      <c r="C19" s="2"/>
      <c r="D19" s="2"/>
    </row>
    <row r="20" spans="1:4" ht="12.75">
      <c r="A20" s="2" t="s">
        <v>10</v>
      </c>
      <c r="B20" s="2"/>
      <c r="C20" s="2"/>
      <c r="D20" s="2"/>
    </row>
    <row r="21" spans="6:9" ht="12.75">
      <c r="F21" t="s">
        <v>1</v>
      </c>
      <c r="G21" s="1" t="s">
        <v>22</v>
      </c>
      <c r="H21" s="1"/>
      <c r="I21" t="b">
        <f>IF(G21="световые",TRUE,"ошибка")</f>
        <v>1</v>
      </c>
    </row>
    <row r="22" spans="1:4" ht="12.75">
      <c r="A22" s="2" t="s">
        <v>11</v>
      </c>
      <c r="B22" s="2"/>
      <c r="C22" s="2"/>
      <c r="D22" s="2"/>
    </row>
    <row r="23" spans="1:4" ht="12.75">
      <c r="A23" s="2" t="s">
        <v>12</v>
      </c>
      <c r="B23" s="2"/>
      <c r="C23" s="2"/>
      <c r="D23" s="2"/>
    </row>
    <row r="24" spans="1:4" ht="12.75">
      <c r="A24" s="2" t="s">
        <v>13</v>
      </c>
      <c r="B24" s="2"/>
      <c r="C24" s="2"/>
      <c r="D24" s="2"/>
    </row>
    <row r="25" spans="1:9" ht="12.75">
      <c r="A25" s="2" t="s">
        <v>14</v>
      </c>
      <c r="B25" s="2"/>
      <c r="C25" s="2"/>
      <c r="D25" s="2"/>
      <c r="F25" t="s">
        <v>1</v>
      </c>
      <c r="G25" s="1" t="s">
        <v>15</v>
      </c>
      <c r="H25" s="1"/>
      <c r="I25" t="b">
        <f>IF(G25="L/2",TRUE,"ошибка")</f>
        <v>1</v>
      </c>
    </row>
    <row r="27" spans="1:4" ht="12.75">
      <c r="A27" s="2" t="s">
        <v>17</v>
      </c>
      <c r="B27" s="2"/>
      <c r="C27" s="2"/>
      <c r="D27" s="2"/>
    </row>
    <row r="28" spans="1:9" ht="12.75">
      <c r="A28" s="2"/>
      <c r="B28" s="2"/>
      <c r="C28" s="2"/>
      <c r="D28" s="2"/>
      <c r="F28" t="s">
        <v>1</v>
      </c>
      <c r="G28" t="s">
        <v>18</v>
      </c>
      <c r="I28" t="b">
        <f>IF(G28="300000км/с",TRUE,"Ошибка")</f>
        <v>1</v>
      </c>
    </row>
    <row r="31" spans="1:9" ht="33">
      <c r="A31" s="4" t="s">
        <v>16</v>
      </c>
      <c r="D31" s="4" t="str">
        <f>IF(I64=7,"отлично",IF(I64&gt;3,"хорошо","плохо, попробуй ещё"))</f>
        <v>плохо, попробуй ещё</v>
      </c>
      <c r="E31" s="3"/>
      <c r="F31" s="3"/>
      <c r="I31" s="4">
        <f>COUNTIF(I11:I28,TRUE)</f>
        <v>4</v>
      </c>
    </row>
    <row r="32" spans="4:6" ht="12.75">
      <c r="D32" s="3"/>
      <c r="E32" s="3"/>
      <c r="F32" s="3"/>
    </row>
    <row r="38" spans="6:9" ht="33">
      <c r="F38" s="5" t="s">
        <v>19</v>
      </c>
      <c r="G38" s="5"/>
      <c r="I38" s="4">
        <f>COUNTIF(I9:I28,TRUE)</f>
        <v>5</v>
      </c>
    </row>
  </sheetData>
  <dataValidations count="7">
    <dataValidation type="list" allowBlank="1" showInputMessage="1" showErrorMessage="1" sqref="G9:H9">
      <formula1>"частоты,громкости,амплитуды,скорости"</formula1>
    </dataValidation>
    <dataValidation type="list" allowBlank="1" showInputMessage="1" showErrorMessage="1" sqref="G11:H11">
      <formula1>"1284,1435,259"</formula1>
    </dataValidation>
    <dataValidation type="list" allowBlank="1" showInputMessage="1" showErrorMessage="1" sqref="G13:H13">
      <formula1>"формой колебаний,высотой,массой"</formula1>
    </dataValidation>
    <dataValidation type="list" allowBlank="1" showInputMessage="1" showErrorMessage="1" sqref="G17:H17">
      <formula1>"400,100,500"</formula1>
    </dataValidation>
    <dataValidation type="list" allowBlank="1" showInputMessage="1" showErrorMessage="1" sqref="G21:H21">
      <formula1>"Световые,звуковые,волны в шнуре"</formula1>
    </dataValidation>
    <dataValidation type="list" allowBlank="1" showInputMessage="1" showErrorMessage="1" sqref="G25:H25">
      <formula1>"L/2,L/4,2L"</formula1>
    </dataValidation>
    <dataValidation type="list" allowBlank="1" showInputMessage="1" showErrorMessage="1" sqref="G28:H28">
      <formula1>"300000м/с,300000км/с,300000км/ч"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администратор</cp:lastModifiedBy>
  <dcterms:created xsi:type="dcterms:W3CDTF">2005-05-06T12:51:07Z</dcterms:created>
  <dcterms:modified xsi:type="dcterms:W3CDTF">2006-04-28T09:52:40Z</dcterms:modified>
  <cp:category/>
  <cp:version/>
  <cp:contentType/>
  <cp:contentStatus/>
</cp:coreProperties>
</file>